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B8" i="1" l="1"/>
  <c r="C8" i="1" s="1"/>
  <c r="D8" i="1" s="1"/>
  <c r="E8" i="1" s="1"/>
  <c r="F8" i="1" s="1"/>
  <c r="G8" i="1" s="1"/>
  <c r="H8" i="1" l="1"/>
  <c r="I8" i="1" s="1"/>
  <c r="J8" i="1" s="1"/>
  <c r="K8" i="1" s="1"/>
  <c r="L8" i="1" s="1"/>
  <c r="M8" i="1" s="1"/>
  <c r="N8" i="1" s="1"/>
  <c r="O8" i="1" s="1"/>
</calcChain>
</file>

<file path=xl/sharedStrings.xml><?xml version="1.0" encoding="utf-8"?>
<sst xmlns="http://schemas.openxmlformats.org/spreadsheetml/2006/main" count="26" uniqueCount="22">
  <si>
    <t>ФГУП "Крыловский государственный научный центр"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</si>
  <si>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</si>
  <si>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</si>
  <si>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</si>
  <si>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</si>
  <si>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</si>
  <si>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</si>
  <si>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</si>
  <si>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</si>
  <si>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</si>
  <si>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</si>
  <si>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</si>
  <si>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</si>
  <si>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</si>
  <si>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количество</t>
  </si>
  <si>
    <t>общая
стоимость</t>
  </si>
  <si>
    <t xml:space="preserve">Начальник управления снабжения и закупок                                                                    Н.Б.  Блинов           </t>
  </si>
  <si>
    <t>Договоры, заключенные по результатам закупки товаров, работ, услуг</t>
  </si>
  <si>
    <t>Договоры, заключенные заказчиком по результатам закупки у единственного поставщика (исполнителя, подрядчика)</t>
  </si>
  <si>
    <t xml:space="preserve">
Договоры, заключенные заказчиком с единственным поставщиком (исполнителем, подрядчиком) по результатам несостоявшейся конкурентной закупки.)
</t>
  </si>
  <si>
    <t>Отчет Предприятия по результатам закупок товаров, работ, услуг за  2019 г.</t>
  </si>
  <si>
    <t>10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</si>
</sst>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4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10" fillId="0" borderId="0" xfId="0" applyFont="1"/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topLeftCell="C1" zoomScale="115" zoomScaleNormal="115" workbookViewId="0">
      <selection activeCell="N14" sqref="N14"/>
    </sheetView>
  </sheetViews>
  <sheetFormatPr defaultRowHeight="15" x14ac:dyDescent="0.25"/>
  <cols>
    <col min="1" max="1" width="28" customWidth="1"/>
    <col min="2" max="2" width="11.7109375" style="25" customWidth="1"/>
    <col min="3" max="3" width="14.5703125" style="26" customWidth="1"/>
    <col min="4" max="8" width="14.140625" style="20" customWidth="1"/>
    <col min="9" max="9" width="14.140625" style="26" customWidth="1"/>
    <col min="10" max="11" width="14.140625" style="11" customWidth="1"/>
    <col min="12" max="12" width="12.85546875" style="49" customWidth="1"/>
    <col min="13" max="13" width="12.85546875" style="14" customWidth="1"/>
    <col min="14" max="14" width="12.28515625" style="18" customWidth="1"/>
    <col min="15" max="15" width="14.140625" customWidth="1"/>
  </cols>
  <sheetData>
    <row r="1" spans="1:15" ht="18.75" x14ac:dyDescent="0.3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"/>
    </row>
    <row r="2" spans="1:15" x14ac:dyDescent="0.25">
      <c r="A2" s="1"/>
      <c r="E2" s="27"/>
      <c r="J2" s="9"/>
      <c r="K2" s="9"/>
      <c r="L2" s="48"/>
      <c r="M2" s="13"/>
      <c r="N2" s="15"/>
      <c r="O2" s="1"/>
    </row>
    <row r="3" spans="1:15" x14ac:dyDescent="0.25">
      <c r="A3" s="1"/>
      <c r="E3" s="27"/>
      <c r="J3" s="9"/>
      <c r="K3" s="9"/>
      <c r="L3" s="48" t="s">
        <v>21</v>
      </c>
      <c r="M3" s="13"/>
      <c r="N3" s="15"/>
      <c r="O3" s="1"/>
    </row>
    <row r="4" spans="1:15" x14ac:dyDescent="0.25">
      <c r="A4" s="1"/>
      <c r="J4" s="9"/>
      <c r="K4" s="9"/>
      <c r="L4" s="48"/>
      <c r="M4" s="13"/>
      <c r="N4" s="15"/>
      <c r="O4" s="1"/>
    </row>
    <row r="5" spans="1:15" ht="18.75" x14ac:dyDescent="0.3">
      <c r="A5" s="2"/>
      <c r="B5" s="51" t="s">
        <v>20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"/>
    </row>
    <row r="6" spans="1:15" x14ac:dyDescent="0.25">
      <c r="A6" s="1"/>
      <c r="J6" s="9"/>
      <c r="K6" s="9"/>
      <c r="L6" s="48"/>
      <c r="M6" s="13"/>
      <c r="N6" s="15"/>
      <c r="O6" s="1"/>
    </row>
    <row r="7" spans="1:15" x14ac:dyDescent="0.25">
      <c r="A7" s="12"/>
      <c r="B7" s="12"/>
      <c r="C7" s="3" t="s">
        <v>1</v>
      </c>
      <c r="D7" s="16" t="s">
        <v>2</v>
      </c>
      <c r="E7" s="16" t="s">
        <v>3</v>
      </c>
      <c r="F7" s="22" t="s">
        <v>4</v>
      </c>
      <c r="G7" s="16" t="s">
        <v>5</v>
      </c>
      <c r="H7" s="16" t="s">
        <v>6</v>
      </c>
      <c r="I7" s="3" t="s">
        <v>7</v>
      </c>
      <c r="J7" s="3" t="s">
        <v>8</v>
      </c>
      <c r="K7" s="3" t="s">
        <v>9</v>
      </c>
      <c r="L7" s="16" t="s">
        <v>10</v>
      </c>
      <c r="M7" s="3" t="s">
        <v>11</v>
      </c>
      <c r="N7" s="16" t="s">
        <v>12</v>
      </c>
      <c r="O7" s="3" t="s">
        <v>13</v>
      </c>
    </row>
    <row r="8" spans="1:15" x14ac:dyDescent="0.25">
      <c r="A8" s="12">
        <v>1</v>
      </c>
      <c r="B8" s="12">
        <f>A8+1</f>
        <v>2</v>
      </c>
      <c r="C8" s="3">
        <f t="shared" ref="C8:O8" si="0">B8+1</f>
        <v>3</v>
      </c>
      <c r="D8" s="16">
        <f t="shared" si="0"/>
        <v>4</v>
      </c>
      <c r="E8" s="16">
        <f t="shared" si="0"/>
        <v>5</v>
      </c>
      <c r="F8" s="22">
        <f t="shared" si="0"/>
        <v>6</v>
      </c>
      <c r="G8" s="16">
        <f t="shared" si="0"/>
        <v>7</v>
      </c>
      <c r="H8" s="16">
        <f t="shared" ref="H8" si="1">G8+1</f>
        <v>8</v>
      </c>
      <c r="I8" s="3">
        <f t="shared" ref="I8" si="2">H8+1</f>
        <v>9</v>
      </c>
      <c r="J8" s="3">
        <f t="shared" ref="J8" si="3">I8+1</f>
        <v>10</v>
      </c>
      <c r="K8" s="3">
        <f t="shared" ref="K8" si="4">J8+1</f>
        <v>11</v>
      </c>
      <c r="L8" s="16">
        <f t="shared" ref="L8" si="5">K8+1</f>
        <v>12</v>
      </c>
      <c r="M8" s="3">
        <f t="shared" ref="M8" si="6">L8+1</f>
        <v>13</v>
      </c>
      <c r="N8" s="16">
        <f t="shared" ref="N8" si="7">M8+1</f>
        <v>14</v>
      </c>
      <c r="O8" s="3">
        <f t="shared" si="0"/>
        <v>15</v>
      </c>
    </row>
    <row r="9" spans="1:15" s="43" customFormat="1" ht="12.75" x14ac:dyDescent="0.2">
      <c r="A9" s="52" t="s">
        <v>17</v>
      </c>
      <c r="B9" s="32" t="s">
        <v>14</v>
      </c>
      <c r="C9" s="33">
        <v>159</v>
      </c>
      <c r="D9" s="34">
        <v>350</v>
      </c>
      <c r="E9" s="35">
        <v>508</v>
      </c>
      <c r="F9" s="36">
        <v>783</v>
      </c>
      <c r="G9" s="34">
        <v>469</v>
      </c>
      <c r="H9" s="35">
        <v>462</v>
      </c>
      <c r="I9" s="30">
        <v>340</v>
      </c>
      <c r="J9" s="33">
        <v>256</v>
      </c>
      <c r="K9" s="46">
        <v>477</v>
      </c>
      <c r="L9" s="35">
        <v>440</v>
      </c>
      <c r="M9" s="32">
        <v>490</v>
      </c>
      <c r="N9" s="35">
        <v>741</v>
      </c>
      <c r="O9" s="32">
        <f>C9+D9+E9+F9+G9+H9+I9+J9+K9+L9+M9</f>
        <v>4734</v>
      </c>
    </row>
    <row r="10" spans="1:15" s="43" customFormat="1" ht="24" x14ac:dyDescent="0.2">
      <c r="A10" s="52"/>
      <c r="B10" s="37" t="s">
        <v>15</v>
      </c>
      <c r="C10" s="38">
        <v>35666612.189999998</v>
      </c>
      <c r="D10" s="39">
        <v>57661073.659999996</v>
      </c>
      <c r="E10" s="39">
        <v>1813275131.4400001</v>
      </c>
      <c r="F10" s="40">
        <v>239891542.82999998</v>
      </c>
      <c r="G10" s="39">
        <v>259027886.17999998</v>
      </c>
      <c r="H10" s="39">
        <v>50296575.039999992</v>
      </c>
      <c r="I10" s="31">
        <v>23133113.460000001</v>
      </c>
      <c r="J10" s="41">
        <v>92176286.939999998</v>
      </c>
      <c r="K10" s="47">
        <v>71667783.149999991</v>
      </c>
      <c r="L10" s="39">
        <v>417090667.25999999</v>
      </c>
      <c r="M10" s="31">
        <v>132379020.65000001</v>
      </c>
      <c r="N10" s="39">
        <v>261051709.5</v>
      </c>
      <c r="O10" s="31">
        <f>C10+D10+E10+F10+G10+H10+I10+J10+K10+L10+M10+N10</f>
        <v>3453317402.2999997</v>
      </c>
    </row>
    <row r="11" spans="1:15" s="43" customFormat="1" ht="12.75" x14ac:dyDescent="0.2">
      <c r="A11" s="52" t="s">
        <v>18</v>
      </c>
      <c r="B11" s="32" t="s">
        <v>14</v>
      </c>
      <c r="C11" s="32">
        <v>153</v>
      </c>
      <c r="D11" s="35">
        <v>346</v>
      </c>
      <c r="E11" s="35">
        <v>503</v>
      </c>
      <c r="F11" s="44">
        <v>776</v>
      </c>
      <c r="G11" s="45">
        <v>460</v>
      </c>
      <c r="H11" s="35">
        <v>456</v>
      </c>
      <c r="I11" s="32">
        <v>334</v>
      </c>
      <c r="J11" s="32">
        <v>253</v>
      </c>
      <c r="K11" s="26">
        <v>472</v>
      </c>
      <c r="L11" s="35">
        <v>437</v>
      </c>
      <c r="M11" s="32">
        <v>489</v>
      </c>
      <c r="N11" s="35">
        <v>738</v>
      </c>
      <c r="O11" s="32">
        <f>C11+D11+E11+F11+G11+H11+I11+J11+K11+L11+M11+N11</f>
        <v>5417</v>
      </c>
    </row>
    <row r="12" spans="1:15" s="43" customFormat="1" ht="48.75" customHeight="1" x14ac:dyDescent="0.2">
      <c r="A12" s="52"/>
      <c r="B12" s="37" t="s">
        <v>15</v>
      </c>
      <c r="C12" s="38">
        <v>15201951.579999998</v>
      </c>
      <c r="D12" s="42">
        <v>38437793.030000001</v>
      </c>
      <c r="E12" s="39">
        <v>1773606712.24</v>
      </c>
      <c r="F12" s="40">
        <v>217360930.82999998</v>
      </c>
      <c r="G12" s="39">
        <v>220683275.33999997</v>
      </c>
      <c r="H12" s="39">
        <v>38399949.959999993</v>
      </c>
      <c r="I12" s="31">
        <v>14482178.120000001</v>
      </c>
      <c r="J12" s="31">
        <v>15165963.689999998</v>
      </c>
      <c r="K12" s="47">
        <v>43111209.25999999</v>
      </c>
      <c r="L12" s="39">
        <v>51097861.579999998</v>
      </c>
      <c r="M12" s="31">
        <v>99717212.439999998</v>
      </c>
      <c r="N12" s="39">
        <v>255642157.46000001</v>
      </c>
      <c r="O12" s="38">
        <f>C12+D12+E12+F12+G12+H12+I12+J12+K12+L12+M12+N12</f>
        <v>2782907195.5300002</v>
      </c>
    </row>
    <row r="13" spans="1:15" s="43" customFormat="1" ht="12.75" x14ac:dyDescent="0.2">
      <c r="A13" s="52" t="s">
        <v>19</v>
      </c>
      <c r="B13" s="32" t="s">
        <v>14</v>
      </c>
      <c r="C13" s="32">
        <v>5</v>
      </c>
      <c r="D13" s="35">
        <v>2</v>
      </c>
      <c r="E13" s="35">
        <v>1</v>
      </c>
      <c r="F13" s="44">
        <v>4</v>
      </c>
      <c r="G13" s="45">
        <v>1</v>
      </c>
      <c r="H13" s="35">
        <v>1</v>
      </c>
      <c r="I13" s="32">
        <v>4</v>
      </c>
      <c r="J13" s="32">
        <v>1</v>
      </c>
      <c r="K13" s="46">
        <v>2</v>
      </c>
      <c r="L13" s="44">
        <v>2</v>
      </c>
      <c r="M13" s="32">
        <v>0</v>
      </c>
      <c r="N13" s="35">
        <v>3</v>
      </c>
      <c r="O13" s="32">
        <f>C13+D13+E13+F13+G13+H13+I13+J13+K13+L13+M13+N13</f>
        <v>26</v>
      </c>
    </row>
    <row r="14" spans="1:15" s="43" customFormat="1" ht="84.75" customHeight="1" x14ac:dyDescent="0.2">
      <c r="A14" s="52"/>
      <c r="B14" s="37" t="s">
        <v>15</v>
      </c>
      <c r="C14" s="31">
        <v>19552003.199999999</v>
      </c>
      <c r="D14" s="39">
        <v>15820444.800000001</v>
      </c>
      <c r="E14" s="39">
        <v>30693420</v>
      </c>
      <c r="F14" s="40">
        <v>10650695.33</v>
      </c>
      <c r="G14" s="39">
        <v>9135085.5700000003</v>
      </c>
      <c r="H14" s="39">
        <v>841500</v>
      </c>
      <c r="I14" s="31">
        <v>5910701.3399999999</v>
      </c>
      <c r="J14" s="31">
        <v>8843747.2799999993</v>
      </c>
      <c r="K14" s="47">
        <v>20815411.009999998</v>
      </c>
      <c r="L14" s="39">
        <v>361400000</v>
      </c>
      <c r="M14" s="31">
        <v>0</v>
      </c>
      <c r="N14" s="39">
        <v>5409552.04</v>
      </c>
      <c r="O14" s="31">
        <f>C14+D14+E14+F14+G14+H14+I14+J14+K14+L14+M14+N14</f>
        <v>489072560.56999999</v>
      </c>
    </row>
    <row r="15" spans="1:15" ht="38.450000000000003" customHeight="1" x14ac:dyDescent="0.25">
      <c r="A15" s="1"/>
      <c r="C15" s="10"/>
      <c r="D15" s="19"/>
      <c r="E15" s="21"/>
      <c r="F15" s="23"/>
      <c r="G15" s="21"/>
      <c r="H15" s="21"/>
      <c r="I15" s="10"/>
      <c r="J15" s="10"/>
      <c r="K15" s="10"/>
      <c r="L15" s="19"/>
      <c r="M15" s="10"/>
      <c r="N15" s="17"/>
      <c r="O15" s="4"/>
    </row>
    <row r="16" spans="1:15" ht="15.75" x14ac:dyDescent="0.25">
      <c r="A16" s="50" t="s">
        <v>16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x14ac:dyDescent="0.25">
      <c r="A17" s="1"/>
      <c r="G17" s="28"/>
      <c r="J17" s="9"/>
      <c r="K17" s="9"/>
      <c r="L17" s="48"/>
      <c r="M17" s="13"/>
      <c r="N17" s="15"/>
      <c r="O17" s="1"/>
    </row>
    <row r="18" spans="1:15" x14ac:dyDescent="0.25">
      <c r="G18" s="24"/>
    </row>
    <row r="19" spans="1:15" x14ac:dyDescent="0.25">
      <c r="G19" s="24"/>
    </row>
    <row r="20" spans="1:15" x14ac:dyDescent="0.25">
      <c r="G20" s="29"/>
    </row>
  </sheetData>
  <mergeCells count="6">
    <mergeCell ref="A16:O16"/>
    <mergeCell ref="B1:N1"/>
    <mergeCell ref="B5:N5"/>
    <mergeCell ref="A9:A10"/>
    <mergeCell ref="A11:A12"/>
    <mergeCell ref="A13:A14"/>
  </mergeCells>
  <pageMargins left="0.25" right="0.25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2" sqref="B22"/>
    </sheetView>
  </sheetViews>
  <sheetFormatPr defaultRowHeight="15" x14ac:dyDescent="0.25"/>
  <cols>
    <col min="2" max="2" width="29" customWidth="1"/>
    <col min="3" max="3" width="19.7109375" customWidth="1"/>
    <col min="4" max="4" width="17.85546875" customWidth="1"/>
  </cols>
  <sheetData>
    <row r="1" spans="1:5" x14ac:dyDescent="0.25">
      <c r="A1" s="6"/>
      <c r="B1" s="53"/>
      <c r="C1" s="53"/>
      <c r="D1" s="6"/>
      <c r="E1" s="6"/>
    </row>
    <row r="2" spans="1:5" x14ac:dyDescent="0.25">
      <c r="A2" s="6"/>
      <c r="B2" s="6"/>
      <c r="C2" s="6"/>
      <c r="D2" s="6"/>
      <c r="E2" s="6"/>
    </row>
    <row r="3" spans="1:5" ht="21.6" customHeight="1" x14ac:dyDescent="0.25">
      <c r="A3" s="6"/>
      <c r="B3" s="7"/>
      <c r="C3" s="7"/>
      <c r="D3" s="6"/>
      <c r="E3" s="6"/>
    </row>
    <row r="4" spans="1:5" ht="57.6" customHeight="1" x14ac:dyDescent="0.25">
      <c r="A4" s="6"/>
      <c r="B4" s="6"/>
      <c r="C4" s="8"/>
      <c r="D4" s="8"/>
      <c r="E4" s="6"/>
    </row>
    <row r="5" spans="1:5" ht="30.6" customHeight="1" x14ac:dyDescent="0.25">
      <c r="A5" s="6"/>
      <c r="B5" s="7"/>
      <c r="C5" s="7"/>
      <c r="D5" s="8"/>
      <c r="E5" s="6"/>
    </row>
    <row r="6" spans="1:5" x14ac:dyDescent="0.25">
      <c r="A6" s="6"/>
      <c r="B6" s="6"/>
      <c r="C6" s="8"/>
      <c r="D6" s="8"/>
      <c r="E6" s="6"/>
    </row>
    <row r="7" spans="1:5" x14ac:dyDescent="0.25">
      <c r="A7" s="6"/>
      <c r="B7" s="6"/>
      <c r="C7" s="6"/>
      <c r="D7" s="6"/>
      <c r="E7" s="6"/>
    </row>
    <row r="8" spans="1:5" x14ac:dyDescent="0.25">
      <c r="A8" s="6"/>
      <c r="B8" s="6"/>
      <c r="C8" s="5"/>
      <c r="D8" s="8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6"/>
      <c r="B14" s="6"/>
      <c r="C14" s="6"/>
      <c r="D14" s="6"/>
      <c r="E14" s="6"/>
    </row>
  </sheetData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2020-01-10T06:56:51Z</dcterms:modified>
</cp:coreProperties>
</file>